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405" activeTab="0"/>
  </bookViews>
  <sheets>
    <sheet name="стр.м-ли" sheetId="1" r:id="rId1"/>
  </sheets>
  <definedNames>
    <definedName name="_xlnm.Print_Area" localSheetId="0">'стр.м-ли'!$B$1:$E$6</definedName>
    <definedName name="_xlnm.Print_Titles" localSheetId="0">'стр.м-ли'!$2:$2</definedName>
  </definedNames>
  <calcPr fullCalcOnLoad="1"/>
</workbook>
</file>

<file path=xl/sharedStrings.xml><?xml version="1.0" encoding="utf-8"?>
<sst xmlns="http://schemas.openxmlformats.org/spreadsheetml/2006/main" count="17" uniqueCount="17">
  <si>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</si>
  <si>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</si>
  <si>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</si>
  <si>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</si>
  <si>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</si>
  <si>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</si>
  <si>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</si>
  <si>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</si>
  <si>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общо изразходени средства  по договора:</t>
  </si>
  <si>
    <t>РУ АНГЕЛ КЪНЧЕВ ГР.РУСЕ</t>
  </si>
  <si>
    <t>забележка/наименование на   проект; ФНИ</t>
  </si>
  <si>
    <t>изразходена сума за срока на договора:</t>
  </si>
  <si>
    <t>1000000278/10.09.2014</t>
  </si>
  <si>
    <t>2000000332/25.11.2014</t>
  </si>
  <si>
    <t xml:space="preserve">                                                                               СПРАВКА                                                                                               ЗА ИЗВЪРШЕНИ РАЗХОДИ ПО ФАКТУРИ
за основен ремонт на стара спортна зала  на Русенски университет "Ангел Кънчев".                                  ОТ  „ЛАЗАРЕТА” ЕООД – Русе по Договор № 95В00-89/09.09.2014 г. за периода от 09.09.2014 г. до 07.12.2014 г.</t>
  </si>
  <si>
    <t>0000000574/12.01.2015</t>
  </si>
  <si>
    <t>2000000341/11.05.2015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</si>
</sst>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\ &quot;лв.&quot;"/>
    <numFmt numFmtId="173" formatCode="#,##0.00\ &quot;лв.&quot;"/>
    <numFmt numFmtId="17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>
      <alignment/>
      <protection/>
    </xf>
  </cellStyleXfs>
  <cellXfs count="5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0" fontId="5" fillId="33" borderId="15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7" fillId="34" borderId="17" xfId="0" applyNumberFormat="1" applyFont="1" applyFill="1" applyBorder="1" applyAlignment="1">
      <alignment/>
    </xf>
    <xf numFmtId="4" fontId="5" fillId="35" borderId="17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4" fontId="6" fillId="0" borderId="0" xfId="0" applyNumberFormat="1" applyFont="1" applyAlignment="1">
      <alignment/>
    </xf>
    <xf numFmtId="0" fontId="5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Border="1" applyAlignment="1">
      <alignment/>
    </xf>
    <xf numFmtId="4" fontId="5" fillId="35" borderId="20" xfId="0" applyNumberFormat="1" applyFont="1" applyFill="1" applyBorder="1" applyAlignment="1">
      <alignment/>
    </xf>
    <xf numFmtId="4" fontId="5" fillId="36" borderId="21" xfId="0" applyNumberFormat="1" applyFont="1" applyFill="1" applyBorder="1" applyAlignment="1">
      <alignment/>
    </xf>
    <xf numFmtId="4" fontId="5" fillId="36" borderId="22" xfId="0" applyNumberFormat="1" applyFont="1" applyFill="1" applyBorder="1" applyAlignment="1">
      <alignment/>
    </xf>
    <xf numFmtId="4" fontId="6" fillId="0" borderId="18" xfId="0" applyNumberFormat="1" applyFont="1" applyFill="1" applyBorder="1" applyAlignment="1">
      <alignment horizontal="right"/>
    </xf>
    <xf numFmtId="4" fontId="6" fillId="0" borderId="18" xfId="0" applyNumberFormat="1" applyFont="1" applyBorder="1" applyAlignment="1">
      <alignment vertical="top" wrapText="1"/>
    </xf>
    <xf numFmtId="4" fontId="7" fillId="34" borderId="20" xfId="0" applyNumberFormat="1" applyFont="1" applyFill="1" applyBorder="1" applyAlignment="1">
      <alignment/>
    </xf>
    <xf numFmtId="4" fontId="5" fillId="37" borderId="23" xfId="0" applyNumberFormat="1" applyFont="1" applyFill="1" applyBorder="1" applyAlignment="1">
      <alignment/>
    </xf>
    <xf numFmtId="0" fontId="6" fillId="37" borderId="24" xfId="0" applyFont="1" applyFill="1" applyBorder="1" applyAlignment="1">
      <alignment/>
    </xf>
    <xf numFmtId="0" fontId="6" fillId="0" borderId="17" xfId="0" applyFont="1" applyBorder="1" applyAlignment="1">
      <alignment horizontal="center" vertical="top"/>
    </xf>
    <xf numFmtId="0" fontId="4" fillId="0" borderId="17" xfId="0" applyFont="1" applyBorder="1" applyAlignment="1">
      <alignment horizontal="center"/>
    </xf>
    <xf numFmtId="4" fontId="6" fillId="0" borderId="17" xfId="0" applyNumberFormat="1" applyFont="1" applyFill="1" applyBorder="1" applyAlignment="1">
      <alignment horizontal="right"/>
    </xf>
    <xf numFmtId="4" fontId="6" fillId="0" borderId="17" xfId="0" applyNumberFormat="1" applyFont="1" applyBorder="1" applyAlignment="1">
      <alignment vertical="top"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38" borderId="25" xfId="0" applyFont="1" applyFill="1" applyBorder="1" applyAlignment="1">
      <alignment horizontal="center"/>
    </xf>
    <xf numFmtId="0" fontId="5" fillId="38" borderId="26" xfId="0" applyFont="1" applyFill="1" applyBorder="1" applyAlignment="1">
      <alignment horizontal="center"/>
    </xf>
    <xf numFmtId="0" fontId="5" fillId="38" borderId="27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7" borderId="29" xfId="0" applyFont="1" applyFill="1" applyBorder="1" applyAlignment="1">
      <alignment horizontal="right"/>
    </xf>
    <xf numFmtId="0" fontId="5" fillId="37" borderId="23" xfId="0" applyFont="1" applyFill="1" applyBorder="1" applyAlignment="1">
      <alignment horizontal="right"/>
    </xf>
    <xf numFmtId="0" fontId="5" fillId="34" borderId="30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6" borderId="31" xfId="0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8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9.140625" style="10" customWidth="1"/>
    <col min="2" max="2" width="13.140625" style="10" customWidth="1"/>
    <col min="3" max="3" width="25.8515625" style="10" customWidth="1"/>
    <col min="4" max="4" width="23.140625" style="10" customWidth="1"/>
    <col min="5" max="5" width="14.421875" style="10" customWidth="1"/>
    <col min="6" max="6" width="29.421875" style="10" customWidth="1"/>
    <col min="7" max="7" width="20.140625" style="10" customWidth="1"/>
    <col min="8" max="8" width="16.421875" style="10" customWidth="1"/>
    <col min="9" max="16384" width="9.140625" style="10" customWidth="1"/>
  </cols>
  <sheetData>
    <row r="1" spans="2:6" ht="98.25" customHeight="1">
      <c r="B1" s="36" t="s">
        <v>14</v>
      </c>
      <c r="C1" s="36"/>
      <c r="D1" s="36"/>
      <c r="E1" s="36"/>
      <c r="F1" s="36"/>
    </row>
    <row r="2" spans="2:6" ht="16.5" thickBot="1">
      <c r="B2" s="40"/>
      <c r="C2" s="40"/>
      <c r="D2" s="40"/>
      <c r="E2" s="40"/>
      <c r="F2" s="40"/>
    </row>
    <row r="3" spans="2:6" ht="32.25" thickBot="1">
      <c r="B3" s="5" t="s">
        <v>0</v>
      </c>
      <c r="C3" s="6" t="s">
        <v>1</v>
      </c>
      <c r="D3" s="7" t="s">
        <v>2</v>
      </c>
      <c r="E3" s="7" t="s">
        <v>3</v>
      </c>
      <c r="F3" s="11" t="s">
        <v>10</v>
      </c>
    </row>
    <row r="4" spans="2:6" ht="16.5" thickBot="1">
      <c r="B4" s="37" t="s">
        <v>9</v>
      </c>
      <c r="C4" s="38"/>
      <c r="D4" s="38"/>
      <c r="E4" s="38"/>
      <c r="F4" s="39"/>
    </row>
    <row r="5" spans="2:6" ht="15.75">
      <c r="B5" s="20">
        <v>1</v>
      </c>
      <c r="C5" s="21" t="s">
        <v>12</v>
      </c>
      <c r="D5" s="26">
        <f>E5/1.2</f>
        <v>111720.75</v>
      </c>
      <c r="E5" s="27">
        <v>134064.9</v>
      </c>
      <c r="F5" s="20"/>
    </row>
    <row r="6" spans="2:6" ht="15.75">
      <c r="B6" s="31">
        <v>2</v>
      </c>
      <c r="C6" s="32" t="s">
        <v>13</v>
      </c>
      <c r="D6" s="33">
        <f>E6/1.2</f>
        <v>79010.43333333333</v>
      </c>
      <c r="E6" s="34">
        <v>94812.52</v>
      </c>
      <c r="F6" s="35"/>
    </row>
    <row r="7" spans="2:6" ht="15.75">
      <c r="B7" s="31">
        <v>3</v>
      </c>
      <c r="C7" s="32" t="s">
        <v>15</v>
      </c>
      <c r="D7" s="33">
        <f>E7/1.2</f>
        <v>116989.85</v>
      </c>
      <c r="E7" s="34">
        <v>140387.82</v>
      </c>
      <c r="F7" s="35"/>
    </row>
    <row r="8" spans="2:6" ht="15.75">
      <c r="B8" s="31">
        <v>4</v>
      </c>
      <c r="C8" s="32" t="s">
        <v>16</v>
      </c>
      <c r="D8" s="33">
        <f>E8/1.2</f>
        <v>103930.79166666667</v>
      </c>
      <c r="E8" s="34">
        <v>124716.95</v>
      </c>
      <c r="F8" s="35"/>
    </row>
    <row r="9" spans="2:256" ht="16.5" thickBot="1">
      <c r="B9" s="42" t="s">
        <v>8</v>
      </c>
      <c r="C9" s="43"/>
      <c r="D9" s="29">
        <f>SUM(D5:D7)</f>
        <v>307721.0333333333</v>
      </c>
      <c r="E9" s="29">
        <f>SUM(E5:E8)</f>
        <v>493982.19</v>
      </c>
      <c r="F9" s="30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16.5" thickBot="1">
      <c r="B10" s="3"/>
      <c r="C10" s="8"/>
      <c r="D10" s="8"/>
      <c r="E10" s="8"/>
      <c r="F10" s="9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15.75">
      <c r="B11" s="22"/>
      <c r="C11" s="4"/>
      <c r="D11" s="4"/>
      <c r="E11" s="12" t="s">
        <v>4</v>
      </c>
      <c r="F11" s="13" t="s">
        <v>5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:256" ht="15.75">
      <c r="B12" s="44" t="s">
        <v>6</v>
      </c>
      <c r="C12" s="45"/>
      <c r="D12" s="45"/>
      <c r="E12" s="14">
        <v>372402.49</v>
      </c>
      <c r="F12" s="28">
        <f>SUM(E12*1.2)</f>
        <v>446882.98799999995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ht="15.75">
      <c r="B13" s="46" t="s">
        <v>11</v>
      </c>
      <c r="C13" s="47"/>
      <c r="D13" s="47"/>
      <c r="E13" s="15">
        <f>SUM(D9)</f>
        <v>307721.0333333333</v>
      </c>
      <c r="F13" s="23">
        <f>SUM(E9)</f>
        <v>493982.19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ht="16.5" thickBot="1">
      <c r="B14" s="48" t="s">
        <v>7</v>
      </c>
      <c r="C14" s="49"/>
      <c r="D14" s="49"/>
      <c r="E14" s="24">
        <f>SUM(E12-E13)</f>
        <v>64681.456666666665</v>
      </c>
      <c r="F14" s="25">
        <f>SUM(F12-F13)</f>
        <v>-47099.20200000005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ht="15.75">
      <c r="B15" s="2"/>
      <c r="C15" s="16"/>
      <c r="D15" s="17"/>
      <c r="E15" s="17"/>
      <c r="F15" s="1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ht="15.75">
      <c r="D16" s="19"/>
    </row>
    <row r="18" spans="2:4" ht="15.75">
      <c r="B18" s="41"/>
      <c r="C18" s="41"/>
      <c r="D18" s="41"/>
    </row>
  </sheetData>
  <sheetProtection/>
  <mergeCells count="8">
    <mergeCell ref="B1:F1"/>
    <mergeCell ref="B4:F4"/>
    <mergeCell ref="B2:F2"/>
    <mergeCell ref="B18:D18"/>
    <mergeCell ref="B9:C9"/>
    <mergeCell ref="B12:D12"/>
    <mergeCell ref="B13:D13"/>
    <mergeCell ref="B14:D14"/>
  </mergeCells>
  <printOptions/>
  <pageMargins left="0.11811023622047245" right="0.11811023622047245" top="0.35433070866141736" bottom="0.35433070866141736" header="0.11811023622047245" footer="0.11811023622047245"/>
  <pageSetup horizontalDpi="600" verticalDpi="600" orientation="portrait" paperSize="9" r:id="rId1"/>
  <headerFooter>
    <oddHeader>&amp;CPage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zdocheva</cp:lastModifiedBy>
  <cp:lastPrinted>2014-09-29T12:47:02Z</cp:lastPrinted>
  <dcterms:created xsi:type="dcterms:W3CDTF">2012-05-23T05:56:12Z</dcterms:created>
  <dcterms:modified xsi:type="dcterms:W3CDTF">2015-06-10T11:39:00Z</dcterms:modified>
  <cp:category/>
  <cp:version/>
  <cp:contentType/>
  <cp:contentStatus/>
</cp:coreProperties>
</file>